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02"/>
  <workbookPr defaultThemeVersion="124226"/>
  <xr:revisionPtr revIDLastSave="0" documentId="11_A353B1AE62D4283DE9D25BE8D1B2F32006E7A486" xr6:coauthVersionLast="47" xr6:coauthVersionMax="47" xr10:uidLastSave="{00000000-0000-0000-0000-000000000000}"/>
  <workbookProtection workbookPassword="EA03" lockStructure="1"/>
  <bookViews>
    <workbookView xWindow="1110" yWindow="300" windowWidth="10065" windowHeight="9615" xr2:uid="{00000000-000D-0000-FFFF-FFFF00000000}"/>
  </bookViews>
  <sheets>
    <sheet name="Adjustment Calculations" sheetId="8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8" l="1"/>
  <c r="H31" i="8"/>
  <c r="G31" i="8"/>
  <c r="J30" i="8"/>
  <c r="H30" i="8"/>
  <c r="G30" i="8"/>
  <c r="H19" i="8"/>
  <c r="F19" i="8"/>
  <c r="H18" i="8"/>
  <c r="F18" i="8"/>
  <c r="J32" i="8"/>
  <c r="H32" i="8"/>
  <c r="G32" i="8"/>
  <c r="J29" i="8"/>
  <c r="H29" i="8"/>
  <c r="G29" i="8"/>
  <c r="J28" i="8"/>
  <c r="H28" i="8"/>
  <c r="G28" i="8"/>
  <c r="J27" i="8"/>
  <c r="H27" i="8"/>
  <c r="G27" i="8"/>
  <c r="J26" i="8"/>
  <c r="H26" i="8"/>
  <c r="G26" i="8"/>
  <c r="J25" i="8"/>
  <c r="H25" i="8"/>
  <c r="G25" i="8"/>
  <c r="J18" i="8" l="1"/>
  <c r="J19" i="8"/>
  <c r="I30" i="8"/>
  <c r="K30" i="8"/>
  <c r="I31" i="8"/>
  <c r="K31" i="8"/>
  <c r="L30" i="8"/>
  <c r="I26" i="8"/>
  <c r="I32" i="8"/>
  <c r="K26" i="8"/>
  <c r="K32" i="8"/>
  <c r="L32" i="8" s="1"/>
  <c r="K27" i="8"/>
  <c r="I28" i="8"/>
  <c r="K29" i="8"/>
  <c r="I29" i="8"/>
  <c r="K25" i="8"/>
  <c r="I27" i="8"/>
  <c r="I25" i="8"/>
  <c r="K28" i="8"/>
  <c r="L28" i="8" s="1"/>
  <c r="H12" i="8"/>
  <c r="F12" i="8"/>
  <c r="H11" i="8"/>
  <c r="F11" i="8"/>
  <c r="H10" i="8"/>
  <c r="F10" i="8"/>
  <c r="H9" i="8"/>
  <c r="F9" i="8"/>
  <c r="H14" i="8"/>
  <c r="F14" i="8"/>
  <c r="H13" i="8"/>
  <c r="F13" i="8"/>
  <c r="H8" i="8"/>
  <c r="F8" i="8"/>
  <c r="H7" i="8"/>
  <c r="F7" i="8"/>
  <c r="L31" i="8" l="1"/>
  <c r="L27" i="8"/>
  <c r="L29" i="8"/>
  <c r="L26" i="8"/>
  <c r="J14" i="8"/>
  <c r="L25" i="8"/>
  <c r="J11" i="8"/>
  <c r="J8" i="8"/>
  <c r="J7" i="8"/>
  <c r="J13" i="8"/>
  <c r="J12" i="8"/>
  <c r="J9" i="8"/>
  <c r="J10" i="8"/>
  <c r="J34" i="8"/>
  <c r="H34" i="8"/>
  <c r="G34" i="8"/>
  <c r="J33" i="8"/>
  <c r="H33" i="8"/>
  <c r="G33" i="8"/>
  <c r="J24" i="8"/>
  <c r="H24" i="8"/>
  <c r="G24" i="8"/>
  <c r="I34" i="8" l="1"/>
  <c r="I33" i="8"/>
  <c r="K24" i="8"/>
  <c r="K33" i="8"/>
  <c r="K34" i="8"/>
  <c r="L34" i="8" s="1"/>
  <c r="I24" i="8"/>
  <c r="F5" i="8"/>
  <c r="H5" i="8"/>
  <c r="F6" i="8"/>
  <c r="H6" i="8"/>
  <c r="F15" i="8"/>
  <c r="H15" i="8"/>
  <c r="F16" i="8"/>
  <c r="H16" i="8"/>
  <c r="F17" i="8"/>
  <c r="H17" i="8"/>
  <c r="F20" i="8"/>
  <c r="H20" i="8"/>
  <c r="J6" i="8" l="1"/>
  <c r="L33" i="8"/>
  <c r="J15" i="8"/>
  <c r="L24" i="8"/>
  <c r="J17" i="8"/>
  <c r="J16" i="8"/>
  <c r="J20" i="8"/>
  <c r="J5" i="8"/>
  <c r="J21" i="8" l="1"/>
  <c r="N26" i="8" s="1"/>
  <c r="L35" i="8"/>
  <c r="N27" i="8" s="1"/>
  <c r="N28" i="8" l="1"/>
</calcChain>
</file>

<file path=xl/sharedStrings.xml><?xml version="1.0" encoding="utf-8"?>
<sst xmlns="http://schemas.openxmlformats.org/spreadsheetml/2006/main" count="47" uniqueCount="41">
  <si>
    <t>TENANT NAME:</t>
  </si>
  <si>
    <t>UNIT:</t>
  </si>
  <si>
    <t>ANALYST:</t>
  </si>
  <si>
    <t>DATE:</t>
  </si>
  <si>
    <t>FULL MONTHLY CERTS</t>
  </si>
  <si>
    <t>Month</t>
  </si>
  <si>
    <t>*Days In MO
Columns
F16 to F18</t>
  </si>
  <si>
    <t>Cert</t>
  </si>
  <si>
    <t>Effective Date</t>
  </si>
  <si>
    <t>Cert End Date</t>
  </si>
  <si>
    <t>Old AP</t>
  </si>
  <si>
    <t>New AP</t>
  </si>
  <si>
    <t>Number Of Months</t>
  </si>
  <si>
    <t>Difference Per Month</t>
  </si>
  <si>
    <t>Total Difference</t>
  </si>
  <si>
    <t>January</t>
  </si>
  <si>
    <t>February</t>
  </si>
  <si>
    <t>28**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</si>
  <si>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</si>
  <si>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</si>
  <si>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</si>
  <si>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</si>
  <si>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</si>
  <si>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</si>
  <si>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</si>
  <si>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</si>
  <si>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</si>
  <si>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</si>
  <si>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**2016, 2020, 2024 = 29</t>
  </si>
  <si>
    <t>PRORATED CERTS</t>
  </si>
  <si>
    <t>Full month totals</t>
  </si>
  <si>
    <t>Days In Mo*</t>
  </si>
  <si>
    <t># Of Days</t>
  </si>
  <si>
    <t>Old Daily</t>
  </si>
  <si>
    <t>Old Monthly</t>
  </si>
  <si>
    <t>New Daily</t>
  </si>
  <si>
    <t>New Monthly</t>
  </si>
  <si>
    <t>Full</t>
  </si>
  <si>
    <t>Partial</t>
  </si>
  <si>
    <t>TOTAL</t>
  </si>
  <si>
    <t>Partial Month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</si>
</sst>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4" fillId="0" borderId="0"/>
  </cellStyleXfs>
  <cellXfs count="46">
    <xf numFmtId="0" fontId="0" fillId="0" borderId="0" xfId="0"/>
    <xf numFmtId="0" fontId="2" fillId="0" borderId="0" xfId="2" applyProtection="1">
      <protection hidden="1"/>
    </xf>
    <xf numFmtId="164" fontId="2" fillId="0" borderId="0" xfId="2" applyNumberFormat="1" applyAlignment="1" applyProtection="1">
      <alignment horizontal="center" vertical="center"/>
      <protection hidden="1"/>
    </xf>
    <xf numFmtId="0" fontId="2" fillId="0" borderId="0" xfId="2" applyAlignment="1" applyProtection="1">
      <alignment horizontal="center" vertical="center"/>
      <protection hidden="1"/>
    </xf>
    <xf numFmtId="165" fontId="2" fillId="2" borderId="0" xfId="2" applyNumberFormat="1" applyFill="1" applyAlignment="1" applyProtection="1">
      <alignment horizontal="center" vertical="center"/>
      <protection hidden="1"/>
    </xf>
    <xf numFmtId="0" fontId="2" fillId="2" borderId="0" xfId="2" applyFill="1" applyAlignment="1" applyProtection="1">
      <alignment horizontal="center" vertical="center"/>
      <protection hidden="1"/>
    </xf>
    <xf numFmtId="0" fontId="2" fillId="3" borderId="0" xfId="2" applyFill="1" applyAlignment="1" applyProtection="1">
      <alignment horizontal="center" vertical="center"/>
      <protection locked="0"/>
    </xf>
    <xf numFmtId="3" fontId="2" fillId="3" borderId="0" xfId="2" applyNumberFormat="1" applyFill="1" applyAlignment="1" applyProtection="1">
      <alignment horizontal="center" vertical="center"/>
      <protection locked="0"/>
    </xf>
    <xf numFmtId="14" fontId="2" fillId="3" borderId="0" xfId="2" applyNumberFormat="1" applyFill="1" applyAlignment="1" applyProtection="1">
      <alignment horizontal="center" vertical="center"/>
      <protection locked="0"/>
    </xf>
    <xf numFmtId="0" fontId="2" fillId="0" borderId="0" xfId="2" applyAlignment="1" applyProtection="1">
      <alignment wrapText="1"/>
      <protection hidden="1"/>
    </xf>
    <xf numFmtId="164" fontId="2" fillId="2" borderId="0" xfId="2" applyNumberFormat="1" applyFill="1" applyAlignment="1" applyProtection="1">
      <alignment horizontal="center" vertical="center"/>
      <protection hidden="1"/>
    </xf>
    <xf numFmtId="165" fontId="2" fillId="0" borderId="0" xfId="2" applyNumberFormat="1" applyProtection="1">
      <protection hidden="1"/>
    </xf>
    <xf numFmtId="3" fontId="2" fillId="0" borderId="0" xfId="2" applyNumberFormat="1" applyProtection="1">
      <protection hidden="1"/>
    </xf>
    <xf numFmtId="0" fontId="2" fillId="0" borderId="0" xfId="2" applyAlignment="1" applyProtection="1">
      <alignment horizontal="center"/>
      <protection hidden="1"/>
    </xf>
    <xf numFmtId="165" fontId="2" fillId="0" borderId="0" xfId="2" applyNumberFormat="1" applyAlignment="1" applyProtection="1">
      <alignment horizontal="center"/>
      <protection hidden="1"/>
    </xf>
    <xf numFmtId="0" fontId="6" fillId="0" borderId="0" xfId="2" applyFont="1" applyAlignment="1" applyProtection="1">
      <alignment horizontal="right" vertical="center"/>
      <protection hidden="1"/>
    </xf>
    <xf numFmtId="0" fontId="6" fillId="0" borderId="0" xfId="2" applyFont="1" applyAlignment="1" applyProtection="1">
      <alignment horizontal="right"/>
      <protection hidden="1"/>
    </xf>
    <xf numFmtId="0" fontId="2" fillId="0" borderId="0" xfId="2" applyAlignment="1" applyProtection="1">
      <alignment horizontal="right"/>
      <protection hidden="1"/>
    </xf>
    <xf numFmtId="14" fontId="2" fillId="3" borderId="0" xfId="2" applyNumberFormat="1" applyFill="1" applyAlignment="1" applyProtection="1">
      <alignment horizontal="center"/>
      <protection locked="0"/>
    </xf>
    <xf numFmtId="0" fontId="1" fillId="0" borderId="0" xfId="2" applyFont="1" applyAlignment="1" applyProtection="1">
      <alignment horizontal="center" wrapText="1"/>
      <protection hidden="1"/>
    </xf>
    <xf numFmtId="164" fontId="6" fillId="2" borderId="1" xfId="2" applyNumberFormat="1" applyFont="1" applyFill="1" applyBorder="1" applyAlignment="1" applyProtection="1">
      <alignment horizontal="center" vertical="center"/>
      <protection hidden="1"/>
    </xf>
    <xf numFmtId="0" fontId="7" fillId="0" borderId="0" xfId="2" applyFont="1" applyAlignment="1" applyProtection="1">
      <alignment horizontal="right"/>
      <protection hidden="1"/>
    </xf>
    <xf numFmtId="164" fontId="8" fillId="2" borderId="0" xfId="2" applyNumberFormat="1" applyFont="1" applyFill="1" applyAlignment="1" applyProtection="1">
      <alignment horizontal="center" vertical="center"/>
      <protection hidden="1"/>
    </xf>
    <xf numFmtId="164" fontId="9" fillId="2" borderId="2" xfId="2" applyNumberFormat="1" applyFont="1" applyFill="1" applyBorder="1" applyAlignment="1" applyProtection="1">
      <alignment horizontal="center" vertical="center"/>
      <protection hidden="1"/>
    </xf>
    <xf numFmtId="0" fontId="2" fillId="0" borderId="0" xfId="2" applyAlignment="1" applyProtection="1">
      <alignment horizontal="left"/>
      <protection hidden="1"/>
    </xf>
    <xf numFmtId="0" fontId="2" fillId="2" borderId="0" xfId="2" applyFill="1" applyAlignment="1" applyProtection="1">
      <alignment horizontal="center" vertical="center"/>
      <protection hidden="1"/>
    </xf>
    <xf numFmtId="164" fontId="2" fillId="2" borderId="0" xfId="2" applyNumberFormat="1" applyFill="1" applyAlignment="1" applyProtection="1">
      <alignment horizontal="center" vertical="center"/>
      <protection hidden="1"/>
    </xf>
    <xf numFmtId="0" fontId="1" fillId="0" borderId="0" xfId="2" applyFont="1" applyAlignment="1" applyProtection="1">
      <alignment horizontal="center" wrapText="1"/>
      <protection hidden="1"/>
    </xf>
    <xf numFmtId="0" fontId="6" fillId="0" borderId="0" xfId="2" applyFont="1" applyAlignment="1" applyProtection="1">
      <alignment horizontal="right" vertical="center"/>
      <protection hidden="1"/>
    </xf>
    <xf numFmtId="0" fontId="2" fillId="3" borderId="0" xfId="2" applyFill="1" applyAlignment="1" applyProtection="1">
      <alignment horizontal="center" vertical="center"/>
      <protection locked="0"/>
    </xf>
    <xf numFmtId="0" fontId="2" fillId="3" borderId="0" xfId="2" applyFill="1" applyAlignment="1" applyProtection="1">
      <alignment horizontal="left" vertical="center"/>
      <protection locked="0"/>
    </xf>
    <xf numFmtId="0" fontId="2" fillId="0" borderId="0" xfId="2" applyAlignment="1" applyProtection="1">
      <alignment horizontal="right"/>
      <protection hidden="1"/>
    </xf>
    <xf numFmtId="0" fontId="2" fillId="0" borderId="0" xfId="2" applyAlignment="1" applyProtection="1">
      <alignment horizontal="center" vertical="center" wrapText="1"/>
      <protection hidden="1"/>
    </xf>
    <xf numFmtId="164" fontId="2" fillId="0" borderId="0" xfId="2" applyNumberFormat="1" applyAlignment="1" applyProtection="1">
      <alignment horizontal="center" vertical="center" wrapText="1"/>
      <protection hidden="1"/>
    </xf>
    <xf numFmtId="164" fontId="6" fillId="2" borderId="1" xfId="2" applyNumberFormat="1" applyFont="1" applyFill="1" applyBorder="1" applyAlignment="1" applyProtection="1">
      <alignment horizontal="center" vertical="center"/>
      <protection hidden="1"/>
    </xf>
    <xf numFmtId="0" fontId="6" fillId="0" borderId="0" xfId="2" applyFont="1" applyAlignment="1" applyProtection="1">
      <alignment horizontal="center" wrapText="1"/>
      <protection hidden="1"/>
    </xf>
    <xf numFmtId="0" fontId="5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right" wrapText="1"/>
      <protection hidden="1"/>
    </xf>
    <xf numFmtId="0" fontId="1" fillId="3" borderId="0" xfId="2" applyFont="1" applyFill="1" applyAlignment="1" applyProtection="1">
      <alignment horizontal="center" vertical="center"/>
      <protection locked="0"/>
    </xf>
    <xf numFmtId="49" fontId="1" fillId="3" borderId="0" xfId="2" applyNumberFormat="1" applyFont="1" applyFill="1" applyAlignment="1" applyProtection="1">
      <alignment horizontal="left" vertical="center"/>
      <protection locked="0"/>
    </xf>
    <xf numFmtId="0" fontId="1" fillId="0" borderId="0" xfId="2" applyFont="1" applyAlignment="1" applyProtection="1">
      <alignment horizontal="center" vertical="center" wrapText="1"/>
      <protection hidden="1"/>
    </xf>
    <xf numFmtId="0" fontId="1" fillId="3" borderId="0" xfId="2" applyFont="1" applyFill="1" applyAlignment="1" applyProtection="1">
      <alignment horizontal="center" vertical="center"/>
      <protection locked="0"/>
    </xf>
    <xf numFmtId="14" fontId="1" fillId="3" borderId="0" xfId="2" applyNumberFormat="1" applyFont="1" applyFill="1" applyAlignment="1" applyProtection="1">
      <alignment horizontal="center" vertical="center"/>
      <protection locked="0"/>
    </xf>
    <xf numFmtId="0" fontId="1" fillId="0" borderId="0" xfId="2" applyFont="1" applyAlignment="1" applyProtection="1">
      <alignment horizontal="right"/>
      <protection hidden="1"/>
    </xf>
    <xf numFmtId="0" fontId="1" fillId="0" borderId="0" xfId="2" applyFont="1" applyAlignment="1" applyProtection="1">
      <alignment horizontal="center"/>
      <protection hidden="1"/>
    </xf>
    <xf numFmtId="0" fontId="1" fillId="0" borderId="0" xfId="2" applyFont="1" applyAlignment="1" applyProtection="1">
      <alignment horizontal="right"/>
      <protection hidden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showGridLines="0" tabSelected="1" workbookViewId="0">
      <selection activeCell="B20" sqref="B20"/>
    </sheetView>
  </sheetViews>
  <sheetFormatPr defaultRowHeight="15"/>
  <cols>
    <col min="1" max="1" width="5.28515625" style="3" customWidth="1"/>
    <col min="2" max="2" width="10.42578125" style="3" customWidth="1"/>
    <col min="3" max="3" width="10.7109375" style="3" bestFit="1" customWidth="1"/>
    <col min="4" max="5" width="10.140625" style="3" customWidth="1"/>
    <col min="6" max="6" width="6.7109375" style="3" customWidth="1"/>
    <col min="7" max="7" width="6.28515625" style="3" customWidth="1"/>
    <col min="8" max="8" width="8" style="3" customWidth="1"/>
    <col min="9" max="9" width="8.28515625" style="3" customWidth="1"/>
    <col min="10" max="10" width="9.5703125" style="3" customWidth="1"/>
    <col min="11" max="11" width="9.42578125" style="3" customWidth="1"/>
    <col min="12" max="12" width="12.140625" style="2" customWidth="1"/>
    <col min="13" max="13" width="12.42578125" style="1" customWidth="1"/>
    <col min="14" max="14" width="13.7109375" style="13" customWidth="1"/>
    <col min="15" max="15" width="12.85546875" style="1" customWidth="1"/>
    <col min="16" max="16384" width="9.140625" style="1"/>
  </cols>
  <sheetData>
    <row r="1" spans="1:14">
      <c r="A1" s="28" t="s">
        <v>0</v>
      </c>
      <c r="B1" s="28"/>
      <c r="C1" s="38"/>
      <c r="D1" s="29"/>
      <c r="E1" s="29"/>
      <c r="F1" s="29"/>
      <c r="G1" s="15" t="s">
        <v>1</v>
      </c>
      <c r="H1" s="39"/>
      <c r="I1" s="30"/>
      <c r="J1" s="15" t="s">
        <v>2</v>
      </c>
      <c r="K1" s="38"/>
      <c r="L1" s="29"/>
      <c r="M1" s="16" t="s">
        <v>3</v>
      </c>
      <c r="N1" s="18"/>
    </row>
    <row r="2" spans="1:14" ht="15.75" customHeight="1">
      <c r="A2" s="36" t="s">
        <v>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7" t="s">
        <v>5</v>
      </c>
      <c r="N2" s="35" t="s">
        <v>6</v>
      </c>
    </row>
    <row r="3" spans="1:14" ht="15.75" customHeight="1">
      <c r="A3" s="32" t="s">
        <v>7</v>
      </c>
      <c r="B3" s="32" t="s">
        <v>8</v>
      </c>
      <c r="C3" s="40" t="s">
        <v>9</v>
      </c>
      <c r="D3" s="40" t="s">
        <v>10</v>
      </c>
      <c r="E3" s="40" t="s">
        <v>11</v>
      </c>
      <c r="F3" s="40" t="s">
        <v>12</v>
      </c>
      <c r="G3" s="32"/>
      <c r="H3" s="40" t="s">
        <v>13</v>
      </c>
      <c r="I3" s="32"/>
      <c r="J3" s="33" t="s">
        <v>14</v>
      </c>
      <c r="K3" s="33"/>
      <c r="L3" s="33"/>
      <c r="M3" s="37"/>
      <c r="N3" s="35"/>
    </row>
    <row r="4" spans="1:14" s="9" customFormat="1" ht="15.75" customHeight="1">
      <c r="A4" s="32"/>
      <c r="B4" s="32"/>
      <c r="C4" s="32"/>
      <c r="D4" s="32"/>
      <c r="E4" s="40"/>
      <c r="F4" s="32"/>
      <c r="G4" s="32"/>
      <c r="H4" s="32"/>
      <c r="I4" s="32"/>
      <c r="J4" s="33"/>
      <c r="K4" s="33"/>
      <c r="L4" s="33"/>
      <c r="M4" s="37"/>
      <c r="N4" s="35"/>
    </row>
    <row r="5" spans="1:14" ht="15.75" customHeight="1">
      <c r="A5" s="41"/>
      <c r="B5" s="8"/>
      <c r="C5" s="42"/>
      <c r="D5" s="7"/>
      <c r="E5" s="7"/>
      <c r="F5" s="25">
        <f t="shared" ref="F5:F20" si="0">(DATEDIF(B5,C5,"M")+1)</f>
        <v>1</v>
      </c>
      <c r="G5" s="25"/>
      <c r="H5" s="26">
        <f t="shared" ref="H5:H20" si="1">SUM(D5-E5)</f>
        <v>0</v>
      </c>
      <c r="I5" s="26"/>
      <c r="J5" s="26">
        <f t="shared" ref="J5:J20" si="2">(H5*F5)</f>
        <v>0</v>
      </c>
      <c r="K5" s="26"/>
      <c r="L5" s="26"/>
      <c r="M5" s="43" t="s">
        <v>15</v>
      </c>
      <c r="N5" s="13">
        <v>31</v>
      </c>
    </row>
    <row r="6" spans="1:14" ht="15.75" customHeight="1">
      <c r="A6" s="41"/>
      <c r="B6" s="8"/>
      <c r="C6" s="8"/>
      <c r="D6" s="7"/>
      <c r="E6" s="7"/>
      <c r="F6" s="25">
        <f t="shared" si="0"/>
        <v>1</v>
      </c>
      <c r="G6" s="25"/>
      <c r="H6" s="26">
        <f t="shared" si="1"/>
        <v>0</v>
      </c>
      <c r="I6" s="26"/>
      <c r="J6" s="26">
        <f t="shared" si="2"/>
        <v>0</v>
      </c>
      <c r="K6" s="26"/>
      <c r="L6" s="26"/>
      <c r="M6" s="43" t="s">
        <v>16</v>
      </c>
      <c r="N6" s="44" t="s">
        <v>17</v>
      </c>
    </row>
    <row r="7" spans="1:14" ht="15.75" customHeight="1">
      <c r="A7" s="41"/>
      <c r="B7" s="8"/>
      <c r="C7" s="8"/>
      <c r="D7" s="7"/>
      <c r="E7" s="7"/>
      <c r="F7" s="25">
        <f t="shared" ref="F7:F14" si="3">(DATEDIF(B7,C7,"M")+1)</f>
        <v>1</v>
      </c>
      <c r="G7" s="25"/>
      <c r="H7" s="26">
        <f t="shared" ref="H7:H14" si="4">SUM(D7-E7)</f>
        <v>0</v>
      </c>
      <c r="I7" s="26"/>
      <c r="J7" s="26">
        <f t="shared" ref="J7:J14" si="5">(H7*F7)</f>
        <v>0</v>
      </c>
      <c r="K7" s="26"/>
      <c r="L7" s="26"/>
      <c r="M7" s="43" t="s">
        <v>18</v>
      </c>
      <c r="N7" s="13">
        <v>31</v>
      </c>
    </row>
    <row r="8" spans="1:14" ht="15.75" customHeight="1">
      <c r="A8" s="41"/>
      <c r="B8" s="8"/>
      <c r="C8" s="8"/>
      <c r="D8" s="7"/>
      <c r="E8" s="7"/>
      <c r="F8" s="25">
        <f t="shared" si="3"/>
        <v>1</v>
      </c>
      <c r="G8" s="25"/>
      <c r="H8" s="26">
        <f t="shared" si="4"/>
        <v>0</v>
      </c>
      <c r="I8" s="26"/>
      <c r="J8" s="26">
        <f t="shared" si="5"/>
        <v>0</v>
      </c>
      <c r="K8" s="26"/>
      <c r="L8" s="26"/>
      <c r="M8" s="43" t="s">
        <v>19</v>
      </c>
      <c r="N8" s="13">
        <v>30</v>
      </c>
    </row>
    <row r="9" spans="1:14" ht="15.75" customHeight="1">
      <c r="A9" s="41"/>
      <c r="B9" s="8"/>
      <c r="C9" s="8"/>
      <c r="D9" s="7"/>
      <c r="E9" s="7"/>
      <c r="F9" s="25">
        <f t="shared" ref="F9:F12" si="6">(DATEDIF(B9,C9,"M")+1)</f>
        <v>1</v>
      </c>
      <c r="G9" s="25"/>
      <c r="H9" s="26">
        <f t="shared" ref="H9:H12" si="7">SUM(D9-E9)</f>
        <v>0</v>
      </c>
      <c r="I9" s="26"/>
      <c r="J9" s="26">
        <f t="shared" ref="J9:J12" si="8">(H9*F9)</f>
        <v>0</v>
      </c>
      <c r="K9" s="26"/>
      <c r="L9" s="26"/>
      <c r="M9" s="43" t="s">
        <v>20</v>
      </c>
      <c r="N9" s="13">
        <v>31</v>
      </c>
    </row>
    <row r="10" spans="1:14" ht="15.75" customHeight="1">
      <c r="A10" s="41"/>
      <c r="B10" s="8"/>
      <c r="C10" s="8"/>
      <c r="D10" s="7"/>
      <c r="E10" s="7"/>
      <c r="F10" s="25">
        <f t="shared" si="6"/>
        <v>1</v>
      </c>
      <c r="G10" s="25"/>
      <c r="H10" s="26">
        <f t="shared" si="7"/>
        <v>0</v>
      </c>
      <c r="I10" s="26"/>
      <c r="J10" s="26">
        <f t="shared" si="8"/>
        <v>0</v>
      </c>
      <c r="K10" s="26"/>
      <c r="L10" s="26"/>
      <c r="M10" s="43" t="s">
        <v>21</v>
      </c>
      <c r="N10" s="13">
        <v>30</v>
      </c>
    </row>
    <row r="11" spans="1:14" ht="15.75" customHeight="1">
      <c r="A11" s="41"/>
      <c r="B11" s="8"/>
      <c r="C11" s="8"/>
      <c r="D11" s="7"/>
      <c r="E11" s="7"/>
      <c r="F11" s="25">
        <f t="shared" si="6"/>
        <v>1</v>
      </c>
      <c r="G11" s="25"/>
      <c r="H11" s="26">
        <f t="shared" si="7"/>
        <v>0</v>
      </c>
      <c r="I11" s="26"/>
      <c r="J11" s="26">
        <f t="shared" si="8"/>
        <v>0</v>
      </c>
      <c r="K11" s="26"/>
      <c r="L11" s="26"/>
      <c r="M11" s="43" t="s">
        <v>22</v>
      </c>
      <c r="N11" s="13">
        <v>31</v>
      </c>
    </row>
    <row r="12" spans="1:14" ht="15.75" customHeight="1">
      <c r="A12" s="41"/>
      <c r="B12" s="8"/>
      <c r="C12" s="8"/>
      <c r="D12" s="7"/>
      <c r="E12" s="7"/>
      <c r="F12" s="25">
        <f t="shared" si="6"/>
        <v>1</v>
      </c>
      <c r="G12" s="25"/>
      <c r="H12" s="26">
        <f t="shared" si="7"/>
        <v>0</v>
      </c>
      <c r="I12" s="26"/>
      <c r="J12" s="26">
        <f t="shared" si="8"/>
        <v>0</v>
      </c>
      <c r="K12" s="26"/>
      <c r="L12" s="26"/>
      <c r="M12" s="43" t="s">
        <v>23</v>
      </c>
      <c r="N12" s="13">
        <v>31</v>
      </c>
    </row>
    <row r="13" spans="1:14" ht="15.75" customHeight="1">
      <c r="A13" s="41"/>
      <c r="B13" s="8"/>
      <c r="C13" s="8"/>
      <c r="D13" s="7"/>
      <c r="E13" s="7"/>
      <c r="F13" s="25">
        <f t="shared" si="3"/>
        <v>1</v>
      </c>
      <c r="G13" s="25"/>
      <c r="H13" s="26">
        <f t="shared" si="4"/>
        <v>0</v>
      </c>
      <c r="I13" s="26"/>
      <c r="J13" s="26">
        <f t="shared" si="5"/>
        <v>0</v>
      </c>
      <c r="K13" s="26"/>
      <c r="L13" s="26"/>
      <c r="M13" s="43" t="s">
        <v>24</v>
      </c>
      <c r="N13" s="13">
        <v>30</v>
      </c>
    </row>
    <row r="14" spans="1:14" ht="15.75" customHeight="1">
      <c r="A14" s="41"/>
      <c r="B14" s="8"/>
      <c r="C14" s="8"/>
      <c r="D14" s="7"/>
      <c r="E14" s="7"/>
      <c r="F14" s="25">
        <f t="shared" si="3"/>
        <v>1</v>
      </c>
      <c r="G14" s="25"/>
      <c r="H14" s="26">
        <f t="shared" si="4"/>
        <v>0</v>
      </c>
      <c r="I14" s="26"/>
      <c r="J14" s="26">
        <f t="shared" si="5"/>
        <v>0</v>
      </c>
      <c r="K14" s="26"/>
      <c r="L14" s="26"/>
      <c r="M14" s="43" t="s">
        <v>25</v>
      </c>
      <c r="N14" s="13">
        <v>31</v>
      </c>
    </row>
    <row r="15" spans="1:14" ht="15.75" customHeight="1">
      <c r="A15" s="6"/>
      <c r="B15" s="8"/>
      <c r="C15" s="8"/>
      <c r="D15" s="7"/>
      <c r="E15" s="7"/>
      <c r="F15" s="25">
        <f t="shared" si="0"/>
        <v>1</v>
      </c>
      <c r="G15" s="25"/>
      <c r="H15" s="26">
        <f t="shared" si="1"/>
        <v>0</v>
      </c>
      <c r="I15" s="26"/>
      <c r="J15" s="26">
        <f t="shared" si="2"/>
        <v>0</v>
      </c>
      <c r="K15" s="26"/>
      <c r="L15" s="26"/>
      <c r="M15" s="43" t="s">
        <v>26</v>
      </c>
      <c r="N15" s="13">
        <v>30</v>
      </c>
    </row>
    <row r="16" spans="1:14" ht="15.75" customHeight="1">
      <c r="A16" s="6"/>
      <c r="B16" s="8"/>
      <c r="C16" s="8"/>
      <c r="D16" s="7"/>
      <c r="E16" s="7"/>
      <c r="F16" s="25">
        <f t="shared" si="0"/>
        <v>1</v>
      </c>
      <c r="G16" s="25"/>
      <c r="H16" s="26">
        <f t="shared" si="1"/>
        <v>0</v>
      </c>
      <c r="I16" s="26"/>
      <c r="J16" s="26">
        <f t="shared" si="2"/>
        <v>0</v>
      </c>
      <c r="K16" s="26"/>
      <c r="L16" s="26"/>
      <c r="M16" s="43" t="s">
        <v>27</v>
      </c>
      <c r="N16" s="13">
        <v>31</v>
      </c>
    </row>
    <row r="17" spans="1:15" ht="15.75" customHeight="1">
      <c r="A17" s="6"/>
      <c r="B17" s="8"/>
      <c r="C17" s="8"/>
      <c r="D17" s="7"/>
      <c r="E17" s="7"/>
      <c r="F17" s="25">
        <f t="shared" si="0"/>
        <v>1</v>
      </c>
      <c r="G17" s="25"/>
      <c r="H17" s="26">
        <f t="shared" si="1"/>
        <v>0</v>
      </c>
      <c r="I17" s="26"/>
      <c r="J17" s="26">
        <f t="shared" si="2"/>
        <v>0</v>
      </c>
      <c r="K17" s="26"/>
      <c r="L17" s="26"/>
      <c r="M17" s="27" t="s">
        <v>28</v>
      </c>
      <c r="N17" s="27"/>
    </row>
    <row r="18" spans="1:15" ht="15.75" customHeight="1">
      <c r="A18" s="6"/>
      <c r="B18" s="8"/>
      <c r="C18" s="8"/>
      <c r="D18" s="7"/>
      <c r="E18" s="7"/>
      <c r="F18" s="25">
        <f t="shared" ref="F18:F19" si="9">(DATEDIF(B18,C18,"M")+1)</f>
        <v>1</v>
      </c>
      <c r="G18" s="25"/>
      <c r="H18" s="26">
        <f t="shared" ref="H18:H19" si="10">SUM(D18-E18)</f>
        <v>0</v>
      </c>
      <c r="I18" s="26"/>
      <c r="J18" s="26">
        <f t="shared" ref="J18:J19" si="11">(H18*F18)</f>
        <v>0</v>
      </c>
      <c r="K18" s="26"/>
      <c r="L18" s="26"/>
      <c r="M18" s="27"/>
      <c r="N18" s="27"/>
    </row>
    <row r="19" spans="1:15" ht="15.75" customHeight="1">
      <c r="A19" s="6"/>
      <c r="B19" s="8"/>
      <c r="C19" s="8"/>
      <c r="D19" s="7"/>
      <c r="E19" s="7"/>
      <c r="F19" s="25">
        <f t="shared" si="9"/>
        <v>1</v>
      </c>
      <c r="G19" s="25"/>
      <c r="H19" s="26">
        <f t="shared" si="10"/>
        <v>0</v>
      </c>
      <c r="I19" s="26"/>
      <c r="J19" s="26">
        <f t="shared" si="11"/>
        <v>0</v>
      </c>
      <c r="K19" s="26"/>
      <c r="L19" s="26"/>
      <c r="M19" s="19"/>
      <c r="N19" s="19"/>
    </row>
    <row r="20" spans="1:15" ht="15.75" customHeight="1">
      <c r="A20" s="6"/>
      <c r="B20" s="8"/>
      <c r="C20" s="8"/>
      <c r="D20" s="7"/>
      <c r="E20" s="7"/>
      <c r="F20" s="25">
        <f t="shared" si="0"/>
        <v>1</v>
      </c>
      <c r="G20" s="25"/>
      <c r="H20" s="26">
        <f t="shared" si="1"/>
        <v>0</v>
      </c>
      <c r="I20" s="26"/>
      <c r="J20" s="26">
        <f t="shared" si="2"/>
        <v>0</v>
      </c>
      <c r="K20" s="26"/>
      <c r="L20" s="26"/>
      <c r="N20" s="1"/>
    </row>
    <row r="21" spans="1:15" ht="21" customHeight="1">
      <c r="A21" s="24" t="s">
        <v>29</v>
      </c>
      <c r="B21" s="24"/>
      <c r="C21" s="24"/>
      <c r="D21" s="1"/>
      <c r="E21" s="1"/>
      <c r="F21" s="1"/>
      <c r="G21" s="1"/>
      <c r="H21" s="1"/>
      <c r="I21" s="17" t="s">
        <v>30</v>
      </c>
      <c r="J21" s="34">
        <f>SUM(J5:J20)</f>
        <v>0</v>
      </c>
      <c r="K21" s="34"/>
      <c r="L21" s="34"/>
      <c r="N21" s="1"/>
    </row>
    <row r="22" spans="1:15" ht="15.75" customHeight="1">
      <c r="A22" s="32" t="s">
        <v>7</v>
      </c>
      <c r="B22" s="32" t="s">
        <v>8</v>
      </c>
      <c r="C22" s="40" t="s">
        <v>9</v>
      </c>
      <c r="D22" s="40" t="s">
        <v>10</v>
      </c>
      <c r="E22" s="40" t="s">
        <v>11</v>
      </c>
      <c r="F22" s="40" t="s">
        <v>31</v>
      </c>
      <c r="G22" s="40" t="s">
        <v>32</v>
      </c>
      <c r="H22" s="40" t="s">
        <v>33</v>
      </c>
      <c r="I22" s="40" t="s">
        <v>34</v>
      </c>
      <c r="J22" s="40" t="s">
        <v>35</v>
      </c>
      <c r="K22" s="40" t="s">
        <v>36</v>
      </c>
      <c r="L22" s="33" t="s">
        <v>14</v>
      </c>
      <c r="N22" s="1"/>
    </row>
    <row r="23" spans="1:15" ht="15.75" customHeight="1">
      <c r="A23" s="32"/>
      <c r="B23" s="32"/>
      <c r="C23" s="32"/>
      <c r="D23" s="32"/>
      <c r="E23" s="40"/>
      <c r="F23" s="32"/>
      <c r="G23" s="32"/>
      <c r="H23" s="40"/>
      <c r="I23" s="40"/>
      <c r="J23" s="40"/>
      <c r="K23" s="40"/>
      <c r="L23" s="33"/>
      <c r="N23" s="1"/>
    </row>
    <row r="24" spans="1:15" ht="15.75" customHeight="1">
      <c r="A24" s="41"/>
      <c r="B24" s="8"/>
      <c r="C24" s="8"/>
      <c r="D24" s="7"/>
      <c r="E24" s="7"/>
      <c r="F24" s="6"/>
      <c r="G24" s="5">
        <f>IF(B24=0,0,IF(B24&gt;0,C24-B24+1))</f>
        <v>0</v>
      </c>
      <c r="H24" s="4">
        <f>IF(B24=0,0,IF(B24&gt;0,ROUND(D24,0)/F24))</f>
        <v>0</v>
      </c>
      <c r="I24" s="10">
        <f>ROUND(H24,2)*G24</f>
        <v>0</v>
      </c>
      <c r="J24" s="4">
        <f>IF(B24=0,0,IF(B24&gt;0,ROUND(E24,0)/F24))</f>
        <v>0</v>
      </c>
      <c r="K24" s="10">
        <f>ROUND(J24,2)*G24</f>
        <v>0</v>
      </c>
      <c r="L24" s="10">
        <f>ROUND(I24,0)-ROUND(K24,0)</f>
        <v>0</v>
      </c>
      <c r="N24" s="14"/>
      <c r="O24" s="11"/>
    </row>
    <row r="25" spans="1:15" ht="15.75" customHeight="1">
      <c r="A25" s="41"/>
      <c r="B25" s="8"/>
      <c r="C25" s="8"/>
      <c r="D25" s="7"/>
      <c r="E25" s="7"/>
      <c r="F25" s="6"/>
      <c r="G25" s="5">
        <f t="shared" ref="G25:G32" si="12">IF(B25=0,0,IF(B25&gt;0,C25-B25+1))</f>
        <v>0</v>
      </c>
      <c r="H25" s="4">
        <f t="shared" ref="H25:H32" si="13">IF(B25=0,0,IF(B25&gt;0,ROUND(D25,0)/F25))</f>
        <v>0</v>
      </c>
      <c r="I25" s="10">
        <f t="shared" ref="I25:I32" si="14">ROUND(H25,2)*G25</f>
        <v>0</v>
      </c>
      <c r="J25" s="4">
        <f t="shared" ref="J25:J32" si="15">IF(B25=0,0,IF(B25&gt;0,ROUND(E25,0)/F25))</f>
        <v>0</v>
      </c>
      <c r="K25" s="10">
        <f t="shared" ref="K25:K32" si="16">ROUND(J25,2)*G25</f>
        <v>0</v>
      </c>
      <c r="L25" s="10">
        <f t="shared" ref="L25:L32" si="17">ROUND(I25,0)-ROUND(K25,0)</f>
        <v>0</v>
      </c>
      <c r="N25" s="14"/>
      <c r="O25" s="11"/>
    </row>
    <row r="26" spans="1:15" ht="15.75" customHeight="1">
      <c r="A26" s="41"/>
      <c r="B26" s="8"/>
      <c r="C26" s="8"/>
      <c r="D26" s="7"/>
      <c r="E26" s="7"/>
      <c r="F26" s="6"/>
      <c r="G26" s="5">
        <f t="shared" si="12"/>
        <v>0</v>
      </c>
      <c r="H26" s="4">
        <f t="shared" si="13"/>
        <v>0</v>
      </c>
      <c r="I26" s="10">
        <f t="shared" si="14"/>
        <v>0</v>
      </c>
      <c r="J26" s="4">
        <f t="shared" si="15"/>
        <v>0</v>
      </c>
      <c r="K26" s="10">
        <f t="shared" si="16"/>
        <v>0</v>
      </c>
      <c r="L26" s="10">
        <f t="shared" si="17"/>
        <v>0</v>
      </c>
      <c r="M26" s="21" t="s">
        <v>37</v>
      </c>
      <c r="N26" s="22">
        <f>J21</f>
        <v>0</v>
      </c>
      <c r="O26" s="11"/>
    </row>
    <row r="27" spans="1:15" ht="15.75" customHeight="1" thickBot="1">
      <c r="A27" s="41"/>
      <c r="B27" s="8"/>
      <c r="C27" s="8"/>
      <c r="D27" s="7"/>
      <c r="E27" s="7"/>
      <c r="F27" s="6"/>
      <c r="G27" s="5">
        <f t="shared" si="12"/>
        <v>0</v>
      </c>
      <c r="H27" s="4">
        <f t="shared" si="13"/>
        <v>0</v>
      </c>
      <c r="I27" s="10">
        <f t="shared" si="14"/>
        <v>0</v>
      </c>
      <c r="J27" s="4">
        <f t="shared" si="15"/>
        <v>0</v>
      </c>
      <c r="K27" s="10">
        <f t="shared" si="16"/>
        <v>0</v>
      </c>
      <c r="L27" s="10">
        <f t="shared" si="17"/>
        <v>0</v>
      </c>
      <c r="M27" s="21" t="s">
        <v>38</v>
      </c>
      <c r="N27" s="22">
        <f>L35</f>
        <v>0</v>
      </c>
      <c r="O27" s="11"/>
    </row>
    <row r="28" spans="1:15" ht="15.75" customHeight="1" thickBot="1">
      <c r="A28" s="41"/>
      <c r="B28" s="8"/>
      <c r="C28" s="8"/>
      <c r="D28" s="7"/>
      <c r="E28" s="7"/>
      <c r="F28" s="6"/>
      <c r="G28" s="5">
        <f t="shared" si="12"/>
        <v>0</v>
      </c>
      <c r="H28" s="4">
        <f t="shared" si="13"/>
        <v>0</v>
      </c>
      <c r="I28" s="10">
        <f t="shared" si="14"/>
        <v>0</v>
      </c>
      <c r="J28" s="4">
        <f t="shared" si="15"/>
        <v>0</v>
      </c>
      <c r="K28" s="10">
        <f t="shared" si="16"/>
        <v>0</v>
      </c>
      <c r="L28" s="10">
        <f t="shared" si="17"/>
        <v>0</v>
      </c>
      <c r="M28" s="21" t="s">
        <v>39</v>
      </c>
      <c r="N28" s="23">
        <f>N26+N27</f>
        <v>0</v>
      </c>
      <c r="O28" s="11"/>
    </row>
    <row r="29" spans="1:15" ht="15.75" customHeight="1">
      <c r="A29" s="41"/>
      <c r="B29" s="8"/>
      <c r="C29" s="8"/>
      <c r="D29" s="7"/>
      <c r="E29" s="7"/>
      <c r="F29" s="6"/>
      <c r="G29" s="5">
        <f t="shared" si="12"/>
        <v>0</v>
      </c>
      <c r="H29" s="4">
        <f t="shared" si="13"/>
        <v>0</v>
      </c>
      <c r="I29" s="10">
        <f t="shared" si="14"/>
        <v>0</v>
      </c>
      <c r="J29" s="4">
        <f t="shared" si="15"/>
        <v>0</v>
      </c>
      <c r="K29" s="10">
        <f t="shared" si="16"/>
        <v>0</v>
      </c>
      <c r="L29" s="10">
        <f t="shared" si="17"/>
        <v>0</v>
      </c>
      <c r="N29" s="14"/>
      <c r="O29" s="11"/>
    </row>
    <row r="30" spans="1:15" ht="15.75" customHeight="1">
      <c r="A30" s="41"/>
      <c r="B30" s="8"/>
      <c r="C30" s="8"/>
      <c r="D30" s="7"/>
      <c r="E30" s="7"/>
      <c r="F30" s="6"/>
      <c r="G30" s="5">
        <f t="shared" ref="G30:G31" si="18">IF(B30=0,0,IF(B30&gt;0,C30-B30+1))</f>
        <v>0</v>
      </c>
      <c r="H30" s="4">
        <f t="shared" ref="H30:H31" si="19">IF(B30=0,0,IF(B30&gt;0,ROUND(D30,0)/F30))</f>
        <v>0</v>
      </c>
      <c r="I30" s="10">
        <f t="shared" ref="I30:I31" si="20">ROUND(H30,2)*G30</f>
        <v>0</v>
      </c>
      <c r="J30" s="4">
        <f t="shared" ref="J30:J31" si="21">IF(B30=0,0,IF(B30&gt;0,ROUND(E30,0)/F30))</f>
        <v>0</v>
      </c>
      <c r="K30" s="10">
        <f t="shared" ref="K30:K31" si="22">ROUND(J30,2)*G30</f>
        <v>0</v>
      </c>
      <c r="L30" s="10">
        <f t="shared" ref="L30:L31" si="23">ROUND(I30,0)-ROUND(K30,0)</f>
        <v>0</v>
      </c>
      <c r="N30" s="14"/>
      <c r="O30" s="11"/>
    </row>
    <row r="31" spans="1:15" ht="15.75" customHeight="1">
      <c r="A31" s="41"/>
      <c r="B31" s="8"/>
      <c r="C31" s="8"/>
      <c r="D31" s="7"/>
      <c r="E31" s="7"/>
      <c r="F31" s="6"/>
      <c r="G31" s="5">
        <f t="shared" si="18"/>
        <v>0</v>
      </c>
      <c r="H31" s="4">
        <f t="shared" si="19"/>
        <v>0</v>
      </c>
      <c r="I31" s="10">
        <f t="shared" si="20"/>
        <v>0</v>
      </c>
      <c r="J31" s="4">
        <f t="shared" si="21"/>
        <v>0</v>
      </c>
      <c r="K31" s="10">
        <f t="shared" si="22"/>
        <v>0</v>
      </c>
      <c r="L31" s="10">
        <f t="shared" si="23"/>
        <v>0</v>
      </c>
      <c r="N31" s="14"/>
      <c r="O31" s="11"/>
    </row>
    <row r="32" spans="1:15" ht="15.75" customHeight="1">
      <c r="A32" s="41"/>
      <c r="B32" s="8"/>
      <c r="C32" s="8"/>
      <c r="D32" s="7"/>
      <c r="E32" s="7"/>
      <c r="F32" s="6"/>
      <c r="G32" s="5">
        <f t="shared" si="12"/>
        <v>0</v>
      </c>
      <c r="H32" s="4">
        <f t="shared" si="13"/>
        <v>0</v>
      </c>
      <c r="I32" s="10">
        <f t="shared" si="14"/>
        <v>0</v>
      </c>
      <c r="J32" s="4">
        <f t="shared" si="15"/>
        <v>0</v>
      </c>
      <c r="K32" s="10">
        <f t="shared" si="16"/>
        <v>0</v>
      </c>
      <c r="L32" s="10">
        <f t="shared" si="17"/>
        <v>0</v>
      </c>
      <c r="N32" s="14"/>
      <c r="O32" s="11"/>
    </row>
    <row r="33" spans="1:18" ht="15.75" customHeight="1">
      <c r="A33" s="6"/>
      <c r="B33" s="8"/>
      <c r="C33" s="8"/>
      <c r="D33" s="7"/>
      <c r="E33" s="7"/>
      <c r="F33" s="6"/>
      <c r="G33" s="5">
        <f>IF(B33=0,0,IF(B33&gt;0,C33-B33+1))</f>
        <v>0</v>
      </c>
      <c r="H33" s="4">
        <f>IF(B33=0,0,IF(B33&gt;0,ROUND(D33,0)/F33))</f>
        <v>0</v>
      </c>
      <c r="I33" s="10">
        <f>ROUND(H33,2)*G33</f>
        <v>0</v>
      </c>
      <c r="J33" s="4">
        <f>IF(B33=0,0,IF(B33&gt;0,ROUND(E33,0)/F33))</f>
        <v>0</v>
      </c>
      <c r="K33" s="10">
        <f>ROUND(J33,2)*G33</f>
        <v>0</v>
      </c>
      <c r="L33" s="10">
        <f>ROUND(I33,0)-ROUND(K33,0)</f>
        <v>0</v>
      </c>
      <c r="N33" s="1"/>
      <c r="O33" s="11"/>
      <c r="R33" s="12"/>
    </row>
    <row r="34" spans="1:18" ht="15.75" customHeight="1">
      <c r="A34" s="6"/>
      <c r="B34" s="8"/>
      <c r="C34" s="8"/>
      <c r="D34" s="7"/>
      <c r="E34" s="7"/>
      <c r="F34" s="6"/>
      <c r="G34" s="5">
        <f>IF(B34=0,0,IF(B34&gt;0,C34-B34+1))</f>
        <v>0</v>
      </c>
      <c r="H34" s="4">
        <f>IF(B34=0,0,IF(B34&gt;0,ROUND(D34,0)/F34))</f>
        <v>0</v>
      </c>
      <c r="I34" s="10">
        <f>ROUND(H34,2)*G34</f>
        <v>0</v>
      </c>
      <c r="J34" s="4">
        <f>IF(B34=0,0,IF(B34&gt;0,ROUND(E34,0)/F34))</f>
        <v>0</v>
      </c>
      <c r="K34" s="10">
        <f>ROUND(J34,2)*G34</f>
        <v>0</v>
      </c>
      <c r="L34" s="10">
        <f>ROUND(I34,0)-ROUND(K34,0)</f>
        <v>0</v>
      </c>
      <c r="N34" s="1"/>
      <c r="R34" s="12"/>
    </row>
    <row r="35" spans="1:18">
      <c r="A35" s="45" t="s">
        <v>40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20">
        <f>SUM(L24:L34)</f>
        <v>0</v>
      </c>
    </row>
  </sheetData>
  <sheetProtection password="D9C2" sheet="1" objects="1" scenarios="1" selectLockedCells="1"/>
  <mergeCells count="79">
    <mergeCell ref="N2:N4"/>
    <mergeCell ref="A2:L2"/>
    <mergeCell ref="J5:L5"/>
    <mergeCell ref="J6:L6"/>
    <mergeCell ref="J15:L15"/>
    <mergeCell ref="A3:A4"/>
    <mergeCell ref="B3:B4"/>
    <mergeCell ref="C3:C4"/>
    <mergeCell ref="D3:D4"/>
    <mergeCell ref="E3:E4"/>
    <mergeCell ref="M2:M4"/>
    <mergeCell ref="F3:G4"/>
    <mergeCell ref="H3:I4"/>
    <mergeCell ref="J3:L4"/>
    <mergeCell ref="H13:I13"/>
    <mergeCell ref="J13:L13"/>
    <mergeCell ref="J16:L16"/>
    <mergeCell ref="F5:G5"/>
    <mergeCell ref="F6:G6"/>
    <mergeCell ref="F15:G15"/>
    <mergeCell ref="F16:G16"/>
    <mergeCell ref="H6:I6"/>
    <mergeCell ref="H15:I15"/>
    <mergeCell ref="H16:I16"/>
    <mergeCell ref="H5:I5"/>
    <mergeCell ref="F7:G7"/>
    <mergeCell ref="H7:I7"/>
    <mergeCell ref="J7:L7"/>
    <mergeCell ref="F8:G8"/>
    <mergeCell ref="H8:I8"/>
    <mergeCell ref="J8:L8"/>
    <mergeCell ref="F13:G13"/>
    <mergeCell ref="I22:I23"/>
    <mergeCell ref="J22:J23"/>
    <mergeCell ref="K22:K23"/>
    <mergeCell ref="L22:L23"/>
    <mergeCell ref="J17:L17"/>
    <mergeCell ref="J20:L20"/>
    <mergeCell ref="J21:L21"/>
    <mergeCell ref="A35:K35"/>
    <mergeCell ref="F19:G19"/>
    <mergeCell ref="H19:I19"/>
    <mergeCell ref="J19:L19"/>
    <mergeCell ref="H17:I17"/>
    <mergeCell ref="F20:G20"/>
    <mergeCell ref="F17:G17"/>
    <mergeCell ref="H20:I20"/>
    <mergeCell ref="A22:A23"/>
    <mergeCell ref="B22:B23"/>
    <mergeCell ref="C22:C23"/>
    <mergeCell ref="D22:D23"/>
    <mergeCell ref="E22:E23"/>
    <mergeCell ref="F22:F23"/>
    <mergeCell ref="G22:G23"/>
    <mergeCell ref="H22:H23"/>
    <mergeCell ref="F10:G10"/>
    <mergeCell ref="H10:I10"/>
    <mergeCell ref="J10:L10"/>
    <mergeCell ref="F11:G11"/>
    <mergeCell ref="H11:I11"/>
    <mergeCell ref="J11:L11"/>
    <mergeCell ref="A1:B1"/>
    <mergeCell ref="K1:L1"/>
    <mergeCell ref="C1:F1"/>
    <mergeCell ref="H1:I1"/>
    <mergeCell ref="F9:G9"/>
    <mergeCell ref="H9:I9"/>
    <mergeCell ref="J9:L9"/>
    <mergeCell ref="F12:G12"/>
    <mergeCell ref="H12:I12"/>
    <mergeCell ref="J12:L12"/>
    <mergeCell ref="F14:G14"/>
    <mergeCell ref="H14:I14"/>
    <mergeCell ref="J14:L14"/>
    <mergeCell ref="A21:C21"/>
    <mergeCell ref="F18:G18"/>
    <mergeCell ref="H18:I18"/>
    <mergeCell ref="J18:L18"/>
    <mergeCell ref="M17:N18"/>
  </mergeCells>
  <pageMargins left="0.2" right="0.25" top="0.5" bottom="0.5" header="0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EPS,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Stacey Mumley</dc:creator>
  <cp:keywords/>
  <dc:description/>
  <cp:lastModifiedBy>Hilary Crowell</cp:lastModifiedBy>
  <cp:revision/>
  <dcterms:created xsi:type="dcterms:W3CDTF">2006-05-08T18:18:04Z</dcterms:created>
  <dcterms:modified xsi:type="dcterms:W3CDTF">2021-05-10T20:09:39Z</dcterms:modified>
  <cp:category/>
  <cp:contentStatus/>
</cp:coreProperties>
</file>